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LISTOPAD\RPW LISTOPAD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'1'!$A$1:$G$41</definedName>
  </definedNames>
  <calcPr calcId="152511"/>
</workbook>
</file>

<file path=xl/calcChain.xml><?xml version="1.0" encoding="utf-8"?>
<calcChain xmlns="http://schemas.openxmlformats.org/spreadsheetml/2006/main">
  <c r="E37" i="1" l="1"/>
  <c r="F37" i="1"/>
  <c r="G37" i="1"/>
  <c r="D37" i="1"/>
  <c r="E31" i="1"/>
  <c r="F31" i="1"/>
  <c r="G31" i="1"/>
  <c r="D31" i="1"/>
  <c r="D32" i="1"/>
  <c r="E13" i="1"/>
  <c r="F13" i="1"/>
  <c r="G13" i="1"/>
  <c r="D13" i="1"/>
  <c r="E34" i="1"/>
  <c r="F34" i="1"/>
  <c r="G34" i="1"/>
  <c r="D34" i="1"/>
  <c r="G35" i="1"/>
  <c r="F35" i="1"/>
  <c r="E35" i="1"/>
  <c r="D35" i="1"/>
  <c r="G32" i="1"/>
  <c r="F32" i="1"/>
  <c r="E32" i="1"/>
  <c r="D22" i="1"/>
  <c r="G29" i="1"/>
  <c r="F29" i="1"/>
  <c r="E29" i="1"/>
  <c r="D29" i="1"/>
  <c r="G27" i="1"/>
  <c r="F27" i="1"/>
  <c r="E27" i="1"/>
  <c r="D27" i="1"/>
  <c r="G25" i="1"/>
  <c r="F25" i="1"/>
  <c r="E25" i="1"/>
  <c r="D25" i="1"/>
  <c r="E20" i="1"/>
  <c r="F20" i="1"/>
  <c r="G20" i="1"/>
  <c r="D20" i="1"/>
  <c r="D19" i="1" s="1"/>
  <c r="G12" i="1"/>
  <c r="F12" i="1"/>
  <c r="E12" i="1"/>
  <c r="D12" i="1"/>
  <c r="G10" i="1"/>
  <c r="F10" i="1"/>
  <c r="E10" i="1"/>
  <c r="D10" i="1"/>
  <c r="G9" i="1"/>
  <c r="F9" i="1"/>
  <c r="E9" i="1"/>
  <c r="D9" i="1"/>
  <c r="G17" i="1" l="1"/>
  <c r="F17" i="1"/>
  <c r="E17" i="1"/>
  <c r="D17" i="1"/>
  <c r="G16" i="1"/>
  <c r="F16" i="1"/>
  <c r="E16" i="1"/>
  <c r="D16" i="1"/>
  <c r="F23" i="1" l="1"/>
  <c r="F22" i="1" s="1"/>
  <c r="G23" i="1"/>
  <c r="G22" i="1" s="1"/>
  <c r="E23" i="1"/>
  <c r="E22" i="1" s="1"/>
  <c r="E19" i="1"/>
  <c r="F19" i="1"/>
  <c r="G19" i="1"/>
  <c r="E7" i="1" l="1"/>
  <c r="E6" i="1" s="1"/>
  <c r="F7" i="1"/>
  <c r="F6" i="1" s="1"/>
  <c r="G7" i="1"/>
  <c r="G6" i="1" s="1"/>
  <c r="D7" i="1"/>
  <c r="D6" i="1" s="1"/>
  <c r="D23" i="1"/>
</calcChain>
</file>

<file path=xl/sharedStrings.xml><?xml version="1.0" encoding="utf-8"?>
<sst xmlns="http://schemas.openxmlformats.org/spreadsheetml/2006/main" count="60" uniqueCount="56">
  <si>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</si>
  <si>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</si>
  <si>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</si>
  <si>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</si>
  <si>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</si>
  <si>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</si>
  <si>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</si>
  <si>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>Zmniejszenie</t>
  </si>
  <si>
    <t xml:space="preserve">             Dochody budżetu powiatu w 2014 roku - zmiana </t>
  </si>
  <si>
    <t>600</t>
  </si>
  <si>
    <t>Transport i łączność</t>
  </si>
  <si>
    <t>60014</t>
  </si>
  <si>
    <t>Drogi publiczne powiatowe</t>
  </si>
  <si>
    <t>Pozostałe zadania w zakresie polityki społecznej</t>
  </si>
  <si>
    <t>85395</t>
  </si>
  <si>
    <t>Pozostała działalność</t>
  </si>
  <si>
    <t xml:space="preserve">758 </t>
  </si>
  <si>
    <t>Różne rozliczenia</t>
  </si>
  <si>
    <t>75814</t>
  </si>
  <si>
    <t>Wpływy z różnych dochodów</t>
  </si>
  <si>
    <t>Pomoc finansowa Z Gminy Radzymin na budowę chodnika w ul. Szkolnej w Słupnie Gmina Radzymin</t>
  </si>
  <si>
    <t>Odsetki od środków gromadzonych na rachunkach bankowych powiatu</t>
  </si>
  <si>
    <t>700</t>
  </si>
  <si>
    <t xml:space="preserve">Gospodarka mieszkaniowa </t>
  </si>
  <si>
    <t>70005</t>
  </si>
  <si>
    <t>Gospodarka gruntami i nieruchomościami</t>
  </si>
  <si>
    <t>71014</t>
  </si>
  <si>
    <t>Wpływy z opłat za udostępnienie danych z zasobu geodezyjnego</t>
  </si>
  <si>
    <t>Dochody z tytułu usług za udostępnienie zasobu</t>
  </si>
  <si>
    <t>852</t>
  </si>
  <si>
    <t>Pomoc społeczna</t>
  </si>
  <si>
    <t>85203</t>
  </si>
  <si>
    <t xml:space="preserve">Ośrodki wsparcia </t>
  </si>
  <si>
    <t>Dotacja z budżetu państwa na działalność ośrodków wsparcia</t>
  </si>
  <si>
    <t>85321</t>
  </si>
  <si>
    <t>Zespoły do spraw orzekania o niepełnosprawności</t>
  </si>
  <si>
    <t>Udział powiatu w dochodach Skarbu Państwa - karty parkingowe dla niepełnosprawnych</t>
  </si>
  <si>
    <t>85324</t>
  </si>
  <si>
    <t>Państwowy Fundusz Rehabilitacji Osób Niepełnosprawnych</t>
  </si>
  <si>
    <t>Wpływy za obsługę PFRON</t>
  </si>
  <si>
    <t>85333</t>
  </si>
  <si>
    <t>Powiatowe urzędy pracy</t>
  </si>
  <si>
    <t>Wpływ z tytułu odsetek od śordków gromadzonych na wyodrębnionym rachunku</t>
  </si>
  <si>
    <t>Edukacyjna opieka wychowawcza</t>
  </si>
  <si>
    <t>85421</t>
  </si>
  <si>
    <t>Młodzieżowe ośrodki wsparcia</t>
  </si>
  <si>
    <t>Zwrot niewykorzystanych środków z udzielonej dotacji</t>
  </si>
  <si>
    <t xml:space="preserve">Gospodarka komunalna i ochrona środowiska </t>
  </si>
  <si>
    <t>90095</t>
  </si>
  <si>
    <t>Udział Powiatu w dochodach Skarbu Państwa - opłaty legalizacyjne</t>
  </si>
  <si>
    <t>710</t>
  </si>
  <si>
    <t>Działalność usługowa</t>
  </si>
  <si>
    <t>Opracownia geodezyjne i kartograficzne</t>
  </si>
  <si>
    <r>
      <rPr>
        <sz val="11"/>
        <color indexed="8"/>
        <rFont val="Arial CE"/>
        <charset val="238"/>
      </rPr>
      <t xml:space="preserve">Ogółem zwiększa się dochody o kwotę </t>
    </r>
    <r>
      <rPr>
        <b/>
        <sz val="11"/>
        <color indexed="8"/>
        <rFont val="Arial CE"/>
        <charset val="238"/>
      </rPr>
      <t>313.822 zł</t>
    </r>
  </si>
  <si>
    <t>Udział Powiatu w dochodach Skarbu Państwa</t>
  </si>
  <si>
    <r>
      <t>Plan dochodów po zmianach wyniesie</t>
    </r>
    <r>
      <rPr>
        <b/>
        <sz val="11"/>
        <color theme="1"/>
        <rFont val="Arial CE"/>
        <charset val="238"/>
      </rPr>
      <t xml:space="preserve"> 165.011.942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</si>
</sst>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vertical="center"/>
    </xf>
    <xf numFmtId="3" fontId="22" fillId="0" borderId="0" xfId="0" applyNumberFormat="1" applyFont="1"/>
    <xf numFmtId="49" fontId="28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7" fillId="0" borderId="11" xfId="0" applyNumberFormat="1" applyFont="1" applyBorder="1" applyAlignment="1">
      <alignment horizontal="left" vertical="center" wrapText="1"/>
    </xf>
    <xf numFmtId="3" fontId="27" fillId="0" borderId="11" xfId="0" applyNumberFormat="1" applyFont="1" applyBorder="1" applyAlignment="1">
      <alignment vertical="center"/>
    </xf>
    <xf numFmtId="0" fontId="32" fillId="0" borderId="11" xfId="0" applyFont="1" applyBorder="1"/>
    <xf numFmtId="0" fontId="33" fillId="0" borderId="11" xfId="0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wrapText="1"/>
    </xf>
    <xf numFmtId="49" fontId="29" fillId="0" borderId="14" xfId="0" applyNumberFormat="1" applyFont="1" applyBorder="1" applyAlignment="1">
      <alignment horizontal="center" wrapText="1"/>
    </xf>
    <xf numFmtId="49" fontId="29" fillId="0" borderId="12" xfId="0" applyNumberFormat="1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6" fillId="0" borderId="0" xfId="0" applyFont="1"/>
    <xf numFmtId="0" fontId="31" fillId="0" borderId="0" xfId="0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30" fillId="0" borderId="11" xfId="0" applyNumberFormat="1" applyFont="1" applyBorder="1" applyAlignment="1">
      <alignment horizontal="left" vertical="center" wrapText="1"/>
    </xf>
    <xf numFmtId="3" fontId="30" fillId="0" borderId="11" xfId="0" applyNumberFormat="1" applyFont="1" applyBorder="1" applyAlignment="1">
      <alignment vertical="center"/>
    </xf>
    <xf numFmtId="3" fontId="30" fillId="0" borderId="11" xfId="0" applyNumberFormat="1" applyFont="1" applyBorder="1" applyAlignment="1">
      <alignment horizontal="center" vertical="center"/>
    </xf>
    <xf numFmtId="49" fontId="29" fillId="0" borderId="11" xfId="0" applyNumberFormat="1" applyFont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center" vertical="center"/>
    </xf>
    <xf numFmtId="0" fontId="25" fillId="24" borderId="15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6" fillId="0" borderId="0" xfId="0" applyFont="1" applyFill="1" applyAlignment="1">
      <alignment vertical="center"/>
    </xf>
    <xf numFmtId="49" fontId="34" fillId="0" borderId="16" xfId="0" applyNumberFormat="1" applyFont="1" applyBorder="1" applyAlignment="1">
      <alignment vertical="center" wrapText="1"/>
    </xf>
    <xf numFmtId="49" fontId="34" fillId="0" borderId="0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37" zoomScaleNormal="100" zoomScaleSheetLayoutView="100" workbookViewId="0">
      <selection activeCell="C46" sqref="C46"/>
    </sheetView>
  </sheetViews>
  <sheetFormatPr defaultRowHeight="12.75"/>
  <cols>
    <col min="1" max="1" width="8.7109375" customWidth="1"/>
    <col min="2" max="2" width="10.7109375" customWidth="1"/>
    <col min="3" max="3" width="74.7109375" customWidth="1"/>
    <col min="4" max="4" width="18.7109375" customWidth="1"/>
    <col min="5" max="7" width="16.85546875" customWidth="1"/>
  </cols>
  <sheetData>
    <row r="1" spans="1:7" ht="24" customHeight="1">
      <c r="A1" s="39" t="s">
        <v>8</v>
      </c>
      <c r="B1" s="39"/>
      <c r="C1" s="40"/>
      <c r="D1" s="40"/>
    </row>
    <row r="2" spans="1:7" ht="24" customHeight="1">
      <c r="A2" s="28"/>
      <c r="B2" s="28"/>
      <c r="C2" s="29"/>
      <c r="D2" s="29"/>
    </row>
    <row r="3" spans="1:7" ht="10.5" customHeight="1">
      <c r="A3" s="28"/>
      <c r="B3" s="28"/>
      <c r="C3" s="29"/>
      <c r="D3" s="29"/>
    </row>
    <row r="4" spans="1:7" s="1" customFormat="1" ht="21" customHeight="1">
      <c r="A4" s="34" t="s">
        <v>0</v>
      </c>
      <c r="B4" s="34" t="s">
        <v>3</v>
      </c>
      <c r="C4" s="34" t="s">
        <v>1</v>
      </c>
      <c r="D4" s="36" t="s">
        <v>5</v>
      </c>
      <c r="E4" s="37"/>
      <c r="F4" s="36" t="s">
        <v>7</v>
      </c>
      <c r="G4" s="37"/>
    </row>
    <row r="5" spans="1:7" s="2" customFormat="1" ht="30" customHeight="1">
      <c r="A5" s="35"/>
      <c r="B5" s="35"/>
      <c r="C5" s="35"/>
      <c r="D5" s="4" t="s">
        <v>4</v>
      </c>
      <c r="E5" s="5" t="s">
        <v>6</v>
      </c>
      <c r="F5" s="4" t="s">
        <v>4</v>
      </c>
      <c r="G5" s="5" t="s">
        <v>6</v>
      </c>
    </row>
    <row r="6" spans="1:7" ht="24.75" customHeight="1">
      <c r="A6" s="12" t="s">
        <v>9</v>
      </c>
      <c r="B6" s="12"/>
      <c r="C6" s="12" t="s">
        <v>10</v>
      </c>
      <c r="D6" s="13">
        <f>SUM(D7)</f>
        <v>0</v>
      </c>
      <c r="E6" s="13">
        <f t="shared" ref="E6:G6" si="0">SUM(E7)</f>
        <v>0</v>
      </c>
      <c r="F6" s="13">
        <f t="shared" si="0"/>
        <v>0</v>
      </c>
      <c r="G6" s="13">
        <f t="shared" si="0"/>
        <v>20000</v>
      </c>
    </row>
    <row r="7" spans="1:7" ht="29.25" customHeight="1">
      <c r="A7" s="12"/>
      <c r="B7" s="14" t="s">
        <v>11</v>
      </c>
      <c r="C7" s="15" t="s">
        <v>12</v>
      </c>
      <c r="D7" s="16">
        <f>SUM(D8)</f>
        <v>0</v>
      </c>
      <c r="E7" s="16">
        <f t="shared" ref="E7:G7" si="1">SUM(E8)</f>
        <v>0</v>
      </c>
      <c r="F7" s="16">
        <f t="shared" si="1"/>
        <v>0</v>
      </c>
      <c r="G7" s="16">
        <f t="shared" si="1"/>
        <v>20000</v>
      </c>
    </row>
    <row r="8" spans="1:7" ht="36.75" customHeight="1">
      <c r="A8" s="6"/>
      <c r="B8" s="11"/>
      <c r="C8" s="17" t="s">
        <v>20</v>
      </c>
      <c r="D8" s="18">
        <v>0</v>
      </c>
      <c r="E8" s="18">
        <v>0</v>
      </c>
      <c r="F8" s="18">
        <v>0</v>
      </c>
      <c r="G8" s="18">
        <v>20000</v>
      </c>
    </row>
    <row r="9" spans="1:7" ht="36.75" customHeight="1">
      <c r="A9" s="12" t="s">
        <v>22</v>
      </c>
      <c r="B9" s="12"/>
      <c r="C9" s="12" t="s">
        <v>23</v>
      </c>
      <c r="D9" s="13">
        <f>SUM(D10)</f>
        <v>90000</v>
      </c>
      <c r="E9" s="13">
        <f t="shared" ref="E9:G12" si="2">SUM(E10)</f>
        <v>0</v>
      </c>
      <c r="F9" s="13">
        <f t="shared" si="2"/>
        <v>0</v>
      </c>
      <c r="G9" s="13">
        <f t="shared" si="2"/>
        <v>0</v>
      </c>
    </row>
    <row r="10" spans="1:7" ht="36.75" customHeight="1">
      <c r="A10" s="12"/>
      <c r="B10" s="14" t="s">
        <v>24</v>
      </c>
      <c r="C10" s="15" t="s">
        <v>25</v>
      </c>
      <c r="D10" s="16">
        <f>SUM(D11)</f>
        <v>90000</v>
      </c>
      <c r="E10" s="16">
        <f t="shared" si="2"/>
        <v>0</v>
      </c>
      <c r="F10" s="16">
        <f t="shared" si="2"/>
        <v>0</v>
      </c>
      <c r="G10" s="16">
        <f t="shared" si="2"/>
        <v>0</v>
      </c>
    </row>
    <row r="11" spans="1:7" ht="36.75" customHeight="1">
      <c r="A11" s="6"/>
      <c r="B11" s="11"/>
      <c r="C11" s="17" t="s">
        <v>54</v>
      </c>
      <c r="D11" s="18">
        <v>90000</v>
      </c>
      <c r="E11" s="18">
        <v>0</v>
      </c>
      <c r="F11" s="18">
        <v>0</v>
      </c>
      <c r="G11" s="18">
        <v>0</v>
      </c>
    </row>
    <row r="12" spans="1:7" ht="36.75" customHeight="1">
      <c r="A12" s="12" t="s">
        <v>50</v>
      </c>
      <c r="B12" s="12"/>
      <c r="C12" s="12" t="s">
        <v>51</v>
      </c>
      <c r="D12" s="13">
        <f>SUM(D13)</f>
        <v>639317</v>
      </c>
      <c r="E12" s="13">
        <f t="shared" si="2"/>
        <v>0</v>
      </c>
      <c r="F12" s="13">
        <f t="shared" si="2"/>
        <v>369317</v>
      </c>
      <c r="G12" s="13">
        <f t="shared" si="2"/>
        <v>0</v>
      </c>
    </row>
    <row r="13" spans="1:7" ht="36.75" customHeight="1">
      <c r="A13" s="12"/>
      <c r="B13" s="14" t="s">
        <v>26</v>
      </c>
      <c r="C13" s="15" t="s">
        <v>52</v>
      </c>
      <c r="D13" s="16">
        <f>SUM(D14:D15)</f>
        <v>639317</v>
      </c>
      <c r="E13" s="16">
        <f t="shared" ref="E13:G13" si="3">SUM(E14:E15)</f>
        <v>0</v>
      </c>
      <c r="F13" s="16">
        <f t="shared" si="3"/>
        <v>369317</v>
      </c>
      <c r="G13" s="16">
        <f t="shared" si="3"/>
        <v>0</v>
      </c>
    </row>
    <row r="14" spans="1:7" ht="36.75" customHeight="1">
      <c r="A14" s="6"/>
      <c r="B14" s="11"/>
      <c r="C14" s="17" t="s">
        <v>27</v>
      </c>
      <c r="D14" s="18">
        <v>639317</v>
      </c>
      <c r="E14" s="18">
        <v>0</v>
      </c>
      <c r="F14" s="18">
        <v>0</v>
      </c>
      <c r="G14" s="18">
        <v>0</v>
      </c>
    </row>
    <row r="15" spans="1:7" ht="36.75" customHeight="1">
      <c r="A15" s="6"/>
      <c r="B15" s="11"/>
      <c r="C15" s="17" t="s">
        <v>28</v>
      </c>
      <c r="D15" s="18">
        <v>0</v>
      </c>
      <c r="E15" s="18">
        <v>0</v>
      </c>
      <c r="F15" s="18">
        <v>369317</v>
      </c>
      <c r="G15" s="18">
        <v>0</v>
      </c>
    </row>
    <row r="16" spans="1:7" ht="36.75" customHeight="1">
      <c r="A16" s="12" t="s">
        <v>16</v>
      </c>
      <c r="B16" s="24"/>
      <c r="C16" s="33" t="s">
        <v>17</v>
      </c>
      <c r="D16" s="13">
        <f>SUM(D17)</f>
        <v>0</v>
      </c>
      <c r="E16" s="13">
        <f t="shared" ref="E16:G17" si="4">SUM(E17)</f>
        <v>0</v>
      </c>
      <c r="F16" s="13">
        <f t="shared" si="4"/>
        <v>45178</v>
      </c>
      <c r="G16" s="13">
        <f t="shared" si="4"/>
        <v>0</v>
      </c>
    </row>
    <row r="17" spans="1:7" ht="36.75" customHeight="1">
      <c r="A17" s="12"/>
      <c r="B17" s="14" t="s">
        <v>18</v>
      </c>
      <c r="C17" s="30" t="s">
        <v>19</v>
      </c>
      <c r="D17" s="16">
        <f>SUM(D18)</f>
        <v>0</v>
      </c>
      <c r="E17" s="16">
        <f t="shared" si="4"/>
        <v>0</v>
      </c>
      <c r="F17" s="16">
        <f t="shared" si="4"/>
        <v>45178</v>
      </c>
      <c r="G17" s="16">
        <f t="shared" si="4"/>
        <v>0</v>
      </c>
    </row>
    <row r="18" spans="1:7" ht="36.75" customHeight="1">
      <c r="A18" s="6"/>
      <c r="B18" s="11"/>
      <c r="C18" s="17" t="s">
        <v>21</v>
      </c>
      <c r="D18" s="18">
        <v>0</v>
      </c>
      <c r="E18" s="18">
        <v>0</v>
      </c>
      <c r="F18" s="18">
        <v>45178</v>
      </c>
      <c r="G18" s="18">
        <v>0</v>
      </c>
    </row>
    <row r="19" spans="1:7" ht="29.25" customHeight="1">
      <c r="A19" s="12" t="s">
        <v>29</v>
      </c>
      <c r="B19" s="11"/>
      <c r="C19" s="15" t="s">
        <v>30</v>
      </c>
      <c r="D19" s="32">
        <f>SUM(D20)</f>
        <v>0</v>
      </c>
      <c r="E19" s="32">
        <f t="shared" ref="E19:G20" si="5">SUM(E20)</f>
        <v>5000</v>
      </c>
      <c r="F19" s="32">
        <f t="shared" si="5"/>
        <v>0</v>
      </c>
      <c r="G19" s="32">
        <f t="shared" si="5"/>
        <v>0</v>
      </c>
    </row>
    <row r="20" spans="1:7" ht="29.25" customHeight="1">
      <c r="A20" s="6"/>
      <c r="B20" s="14" t="s">
        <v>31</v>
      </c>
      <c r="C20" s="30" t="s">
        <v>32</v>
      </c>
      <c r="D20" s="31">
        <f>SUM(D21)</f>
        <v>0</v>
      </c>
      <c r="E20" s="31">
        <f t="shared" si="5"/>
        <v>5000</v>
      </c>
      <c r="F20" s="31">
        <f t="shared" si="5"/>
        <v>0</v>
      </c>
      <c r="G20" s="31">
        <f t="shared" si="5"/>
        <v>0</v>
      </c>
    </row>
    <row r="21" spans="1:7" ht="33.75" customHeight="1">
      <c r="A21" s="6"/>
      <c r="B21" s="11"/>
      <c r="C21" s="17" t="s">
        <v>33</v>
      </c>
      <c r="D21" s="18">
        <v>0</v>
      </c>
      <c r="E21" s="18">
        <v>5000</v>
      </c>
      <c r="F21" s="18">
        <v>0</v>
      </c>
      <c r="G21" s="18">
        <v>0</v>
      </c>
    </row>
    <row r="22" spans="1:7" ht="51" customHeight="1">
      <c r="A22" s="20">
        <v>853</v>
      </c>
      <c r="B22" s="19"/>
      <c r="C22" s="15" t="s">
        <v>13</v>
      </c>
      <c r="D22" s="21">
        <f>SUM(D23+D25+D27+D29)</f>
        <v>13400</v>
      </c>
      <c r="E22" s="21">
        <f t="shared" ref="E22:G22" si="6">SUM(E23+E25+E27+E29)</f>
        <v>0</v>
      </c>
      <c r="F22" s="21">
        <f t="shared" si="6"/>
        <v>0</v>
      </c>
      <c r="G22" s="21">
        <f t="shared" si="6"/>
        <v>0</v>
      </c>
    </row>
    <row r="23" spans="1:7" ht="29.25" customHeight="1">
      <c r="A23" s="20"/>
      <c r="B23" s="14" t="s">
        <v>34</v>
      </c>
      <c r="C23" s="15" t="s">
        <v>35</v>
      </c>
      <c r="D23" s="21">
        <f>SUM(D24)</f>
        <v>400</v>
      </c>
      <c r="E23" s="21">
        <f t="shared" ref="E23:G29" si="7">SUM(E24)</f>
        <v>0</v>
      </c>
      <c r="F23" s="21">
        <f t="shared" si="7"/>
        <v>0</v>
      </c>
      <c r="G23" s="21">
        <f t="shared" si="7"/>
        <v>0</v>
      </c>
    </row>
    <row r="24" spans="1:7" ht="36" customHeight="1">
      <c r="A24" s="12"/>
      <c r="B24" s="14"/>
      <c r="C24" s="17" t="s">
        <v>36</v>
      </c>
      <c r="D24" s="18">
        <v>400</v>
      </c>
      <c r="E24" s="18">
        <v>0</v>
      </c>
      <c r="F24" s="18">
        <v>0</v>
      </c>
      <c r="G24" s="18">
        <v>0</v>
      </c>
    </row>
    <row r="25" spans="1:7" ht="49.5" customHeight="1">
      <c r="A25" s="6"/>
      <c r="B25" s="14" t="s">
        <v>37</v>
      </c>
      <c r="C25" s="15" t="s">
        <v>38</v>
      </c>
      <c r="D25" s="21">
        <f>SUM(D26)</f>
        <v>10000</v>
      </c>
      <c r="E25" s="21">
        <f t="shared" si="7"/>
        <v>0</v>
      </c>
      <c r="F25" s="21">
        <f t="shared" si="7"/>
        <v>0</v>
      </c>
      <c r="G25" s="21">
        <f t="shared" si="7"/>
        <v>0</v>
      </c>
    </row>
    <row r="26" spans="1:7" ht="49.5" customHeight="1">
      <c r="A26" s="6"/>
      <c r="B26" s="14"/>
      <c r="C26" s="17" t="s">
        <v>39</v>
      </c>
      <c r="D26" s="18">
        <v>10000</v>
      </c>
      <c r="E26" s="18">
        <v>0</v>
      </c>
      <c r="F26" s="18">
        <v>0</v>
      </c>
      <c r="G26" s="18">
        <v>0</v>
      </c>
    </row>
    <row r="27" spans="1:7" ht="49.5" customHeight="1">
      <c r="A27" s="6"/>
      <c r="B27" s="14" t="s">
        <v>40</v>
      </c>
      <c r="C27" s="15" t="s">
        <v>41</v>
      </c>
      <c r="D27" s="21">
        <f>SUM(D28)</f>
        <v>500</v>
      </c>
      <c r="E27" s="21">
        <f t="shared" si="7"/>
        <v>0</v>
      </c>
      <c r="F27" s="21">
        <f t="shared" si="7"/>
        <v>0</v>
      </c>
      <c r="G27" s="21">
        <f t="shared" si="7"/>
        <v>0</v>
      </c>
    </row>
    <row r="28" spans="1:7" ht="49.5" customHeight="1">
      <c r="A28" s="6"/>
      <c r="B28" s="14"/>
      <c r="C28" s="17" t="s">
        <v>19</v>
      </c>
      <c r="D28" s="18">
        <v>500</v>
      </c>
      <c r="E28" s="18">
        <v>0</v>
      </c>
      <c r="F28" s="18">
        <v>0</v>
      </c>
      <c r="G28" s="18">
        <v>0</v>
      </c>
    </row>
    <row r="29" spans="1:7" ht="49.5" customHeight="1">
      <c r="A29" s="6"/>
      <c r="B29" s="14" t="s">
        <v>14</v>
      </c>
      <c r="C29" s="15" t="s">
        <v>15</v>
      </c>
      <c r="D29" s="21">
        <f>SUM(D30)</f>
        <v>2500</v>
      </c>
      <c r="E29" s="21">
        <f t="shared" si="7"/>
        <v>0</v>
      </c>
      <c r="F29" s="21">
        <f t="shared" si="7"/>
        <v>0</v>
      </c>
      <c r="G29" s="21">
        <f t="shared" si="7"/>
        <v>0</v>
      </c>
    </row>
    <row r="30" spans="1:7" ht="49.5" customHeight="1">
      <c r="A30" s="6"/>
      <c r="B30" s="14"/>
      <c r="C30" s="17" t="s">
        <v>42</v>
      </c>
      <c r="D30" s="18">
        <v>2500</v>
      </c>
      <c r="E30" s="18">
        <v>0</v>
      </c>
      <c r="F30" s="18">
        <v>0</v>
      </c>
      <c r="G30" s="18">
        <v>0</v>
      </c>
    </row>
    <row r="31" spans="1:7" ht="49.5" customHeight="1">
      <c r="A31" s="20">
        <v>854</v>
      </c>
      <c r="B31" s="19"/>
      <c r="C31" s="15" t="s">
        <v>43</v>
      </c>
      <c r="D31" s="21">
        <f>SUM(D32)</f>
        <v>300</v>
      </c>
      <c r="E31" s="21">
        <f t="shared" ref="E31:G31" si="8">SUM(E32)</f>
        <v>0</v>
      </c>
      <c r="F31" s="21">
        <f t="shared" si="8"/>
        <v>0</v>
      </c>
      <c r="G31" s="21">
        <f t="shared" si="8"/>
        <v>0</v>
      </c>
    </row>
    <row r="32" spans="1:7" ht="49.5" customHeight="1">
      <c r="A32" s="20"/>
      <c r="B32" s="14" t="s">
        <v>44</v>
      </c>
      <c r="C32" s="15" t="s">
        <v>45</v>
      </c>
      <c r="D32" s="21">
        <f>SUM(D33)</f>
        <v>300</v>
      </c>
      <c r="E32" s="21">
        <f t="shared" ref="E32:G35" si="9">SUM(E33)</f>
        <v>0</v>
      </c>
      <c r="F32" s="21">
        <f t="shared" si="9"/>
        <v>0</v>
      </c>
      <c r="G32" s="21">
        <f t="shared" si="9"/>
        <v>0</v>
      </c>
    </row>
    <row r="33" spans="1:7" ht="49.5" customHeight="1">
      <c r="A33" s="12"/>
      <c r="B33" s="14"/>
      <c r="C33" s="17" t="s">
        <v>46</v>
      </c>
      <c r="D33" s="18">
        <v>300</v>
      </c>
      <c r="E33" s="18">
        <v>0</v>
      </c>
      <c r="F33" s="18">
        <v>0</v>
      </c>
      <c r="G33" s="18">
        <v>0</v>
      </c>
    </row>
    <row r="34" spans="1:7" ht="49.5" customHeight="1">
      <c r="A34" s="20">
        <v>900</v>
      </c>
      <c r="B34" s="19"/>
      <c r="C34" s="15" t="s">
        <v>47</v>
      </c>
      <c r="D34" s="21">
        <f>SUM(D35)</f>
        <v>300</v>
      </c>
      <c r="E34" s="21">
        <f t="shared" ref="E34:G34" si="10">SUM(E35)</f>
        <v>0</v>
      </c>
      <c r="F34" s="21">
        <f t="shared" si="10"/>
        <v>0</v>
      </c>
      <c r="G34" s="21">
        <f t="shared" si="10"/>
        <v>0</v>
      </c>
    </row>
    <row r="35" spans="1:7" ht="49.5" customHeight="1">
      <c r="A35" s="20"/>
      <c r="B35" s="14" t="s">
        <v>48</v>
      </c>
      <c r="C35" s="15" t="s">
        <v>15</v>
      </c>
      <c r="D35" s="21">
        <f>SUM(D36)</f>
        <v>300</v>
      </c>
      <c r="E35" s="21">
        <f t="shared" si="9"/>
        <v>0</v>
      </c>
      <c r="F35" s="21">
        <f t="shared" si="9"/>
        <v>0</v>
      </c>
      <c r="G35" s="21">
        <f t="shared" si="9"/>
        <v>0</v>
      </c>
    </row>
    <row r="36" spans="1:7" ht="49.5" customHeight="1">
      <c r="A36" s="12"/>
      <c r="B36" s="14"/>
      <c r="C36" s="17" t="s">
        <v>49</v>
      </c>
      <c r="D36" s="18">
        <v>300</v>
      </c>
      <c r="E36" s="18">
        <v>0</v>
      </c>
      <c r="F36" s="18">
        <v>0</v>
      </c>
      <c r="G36" s="18">
        <v>0</v>
      </c>
    </row>
    <row r="37" spans="1:7" ht="30" customHeight="1">
      <c r="A37" s="22"/>
      <c r="B37" s="23"/>
      <c r="C37" s="24" t="s">
        <v>2</v>
      </c>
      <c r="D37" s="13">
        <f>SUM(D6+D9+D12+D16+D19+D22+D31+D34)</f>
        <v>743317</v>
      </c>
      <c r="E37" s="13">
        <f t="shared" ref="E37:G37" si="11">SUM(E6+E9+E12+E16+E19+E22+E31+E34)</f>
        <v>5000</v>
      </c>
      <c r="F37" s="13">
        <f t="shared" si="11"/>
        <v>414495</v>
      </c>
      <c r="G37" s="13">
        <f t="shared" si="11"/>
        <v>20000</v>
      </c>
    </row>
    <row r="38" spans="1:7" s="27" customFormat="1" ht="21" customHeight="1">
      <c r="A38" s="42"/>
      <c r="B38" s="42"/>
      <c r="C38" s="42"/>
      <c r="D38" s="25"/>
      <c r="E38" s="26"/>
      <c r="F38" s="25"/>
      <c r="G38" s="26"/>
    </row>
    <row r="39" spans="1:7" s="27" customFormat="1" ht="21" customHeight="1">
      <c r="A39" s="43" t="s">
        <v>53</v>
      </c>
      <c r="B39" s="43"/>
      <c r="C39" s="43"/>
      <c r="D39" s="25"/>
      <c r="E39" s="26"/>
      <c r="F39" s="25"/>
      <c r="G39" s="26"/>
    </row>
    <row r="40" spans="1:7" ht="21" customHeight="1">
      <c r="A40" s="41" t="s">
        <v>55</v>
      </c>
      <c r="B40" s="41"/>
      <c r="C40" s="41"/>
      <c r="D40" s="8"/>
      <c r="E40" s="10"/>
      <c r="F40" s="8"/>
      <c r="G40" s="7"/>
    </row>
    <row r="41" spans="1:7" ht="21" customHeight="1">
      <c r="A41" s="38"/>
      <c r="B41" s="38"/>
      <c r="C41" s="38"/>
      <c r="D41" s="7"/>
      <c r="E41" s="7"/>
      <c r="F41" s="7"/>
      <c r="G41" s="7"/>
    </row>
    <row r="42" spans="1:7">
      <c r="A42" s="7"/>
      <c r="B42" s="7"/>
      <c r="C42" s="9"/>
      <c r="D42" s="7"/>
      <c r="E42" s="7"/>
      <c r="F42" s="7"/>
      <c r="G42" s="7"/>
    </row>
    <row r="43" spans="1:7">
      <c r="C43" s="3"/>
    </row>
    <row r="44" spans="1:7">
      <c r="C44" s="3"/>
    </row>
    <row r="45" spans="1:7">
      <c r="C45" s="3"/>
    </row>
    <row r="46" spans="1:7">
      <c r="C46" s="3"/>
    </row>
    <row r="47" spans="1:7">
      <c r="C47" s="3"/>
    </row>
    <row r="48" spans="1:7">
      <c r="C48" s="3"/>
    </row>
    <row r="49" spans="3:3">
      <c r="C49" s="3"/>
    </row>
    <row r="50" spans="3:3">
      <c r="C50" s="3"/>
    </row>
    <row r="51" spans="3:3">
      <c r="C51" s="3"/>
    </row>
    <row r="52" spans="3:3">
      <c r="C52" s="3"/>
    </row>
    <row r="53" spans="3:3">
      <c r="C53" s="3"/>
    </row>
    <row r="54" spans="3:3">
      <c r="C54" s="3"/>
    </row>
    <row r="55" spans="3:3">
      <c r="C55" s="3"/>
    </row>
    <row r="56" spans="3:3">
      <c r="C56" s="3"/>
    </row>
    <row r="57" spans="3:3">
      <c r="C57" s="3"/>
    </row>
    <row r="58" spans="3:3">
      <c r="C58" s="3"/>
    </row>
  </sheetData>
  <mergeCells count="10">
    <mergeCell ref="C4:C5"/>
    <mergeCell ref="D4:E4"/>
    <mergeCell ref="F4:G4"/>
    <mergeCell ref="A41:C41"/>
    <mergeCell ref="A1:D1"/>
    <mergeCell ref="A40:C40"/>
    <mergeCell ref="A4:A5"/>
    <mergeCell ref="B4:B5"/>
    <mergeCell ref="A38:C38"/>
    <mergeCell ref="A39:C39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61" orientation="landscape" horizontalDpi="4294967295" verticalDpi="300" r:id="rId1"/>
  <headerFooter alignWithMargins="0">
    <oddHeader xml:space="preserve">&amp;R&amp;9Tabela Nr 1 
do Uchwały Rady Powiatu Wołomińskiego Nr  XLVIII-548/2014 
   z dnia   13 listopada 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2014-10-31T08:07:07Z</cp:lastPrinted>
  <dcterms:created xsi:type="dcterms:W3CDTF">2008-11-04T11:49:28Z</dcterms:created>
  <dcterms:modified xsi:type="dcterms:W3CDTF">2014-11-17T09:25:26Z</dcterms:modified>
</cp:coreProperties>
</file>